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серпень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1" l="1"/>
  <c r="W10" i="11" s="1"/>
  <c r="W8" i="11"/>
  <c r="X11" i="11" l="1"/>
  <c r="V11" i="11" l="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9" i="11"/>
  <c r="W9" i="11" s="1"/>
  <c r="W11" i="11" s="1"/>
  <c r="Q8" i="11"/>
  <c r="Q11" i="11" l="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<sst xmlns="http://schemas.openxmlformats.org/spreadsheetml/2006/main" count="37" uniqueCount="37">
  <si>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</si>
  <si>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</si>
  <si>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</si>
  <si>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</si>
  <si>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</si>
  <si>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</si>
  <si>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</si>
  <si>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</si>
  <si>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</si>
  <si>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</si>
  <si>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</si>
  <si>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</si>
  <si>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</si>
  <si>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</si>
  <si>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</si>
  <si>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</si>
  <si>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</si>
  <si>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</si>
  <si>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</si>
  <si>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</si>
  <si>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</si>
  <si>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</si>
  <si>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</si>
  <si>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</si>
  <si>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</si>
  <si>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</si>
  <si>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</si>
  <si>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</si>
  <si>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</si>
  <si>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</si>
  <si>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</si>
  <si>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</si>
  <si>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</si>
  <si>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</si>
  <si>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</si>
  <si>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Оплата за середнім заробітком</t>
  </si>
  <si>
    <t>серпень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</si>
</sst>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W10" sqref="W10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11.5546875" customWidth="1"/>
    <col min="13" max="13" width="10.88671875" customWidth="1"/>
    <col min="14" max="14" width="13.109375" hidden="1" customWidth="1"/>
    <col min="15" max="15" width="0.109375" hidden="1" customWidth="1"/>
    <col min="16" max="16" width="16" hidden="1" customWidth="1"/>
    <col min="17" max="17" width="11.5546875" customWidth="1"/>
    <col min="18" max="18" width="13.44140625" hidden="1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  <col min="24" max="24" width="11.21875" hidden="1" customWidth="1"/>
  </cols>
  <sheetData>
    <row r="1" spans="1:24" x14ac:dyDescent="0.3">
      <c r="A1" t="s">
        <v>31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36</v>
      </c>
    </row>
    <row r="5" spans="1:24" x14ac:dyDescent="0.3">
      <c r="E5" t="s">
        <v>29</v>
      </c>
    </row>
    <row r="6" spans="1:24" x14ac:dyDescent="0.3">
      <c r="X6" s="20" t="s">
        <v>24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28</v>
      </c>
      <c r="K7" s="5" t="s">
        <v>27</v>
      </c>
      <c r="L7" s="5" t="s">
        <v>26</v>
      </c>
      <c r="M7" s="5" t="s">
        <v>23</v>
      </c>
      <c r="N7" s="5" t="s">
        <v>32</v>
      </c>
      <c r="O7" s="5" t="s">
        <v>33</v>
      </c>
      <c r="P7" s="5" t="s">
        <v>35</v>
      </c>
      <c r="Q7" s="5" t="s">
        <v>5</v>
      </c>
      <c r="R7" s="4" t="s">
        <v>25</v>
      </c>
      <c r="S7" s="5" t="s">
        <v>16</v>
      </c>
      <c r="T7" s="5" t="s">
        <v>30</v>
      </c>
      <c r="U7" s="5" t="s">
        <v>17</v>
      </c>
      <c r="V7" s="5" t="s">
        <v>18</v>
      </c>
      <c r="W7" s="5" t="s">
        <v>19</v>
      </c>
      <c r="X7" s="4" t="s">
        <v>34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21</v>
      </c>
      <c r="G8" s="9">
        <v>25842</v>
      </c>
      <c r="H8" s="9">
        <v>700</v>
      </c>
      <c r="I8" s="9">
        <v>7752.6</v>
      </c>
      <c r="J8" s="9">
        <v>133.22999999999999</v>
      </c>
      <c r="K8" s="9">
        <v>7752.6</v>
      </c>
      <c r="L8" s="9"/>
      <c r="M8" s="10"/>
      <c r="N8" s="9"/>
      <c r="O8" s="9"/>
      <c r="P8" s="9"/>
      <c r="Q8" s="9">
        <f>G8+H8+I8+O8+P8+L8+M8+N8+J8+K8</f>
        <v>42180.43</v>
      </c>
      <c r="R8" s="11"/>
      <c r="S8" s="9">
        <v>14000</v>
      </c>
      <c r="T8" s="9"/>
      <c r="U8" s="11">
        <v>7592.48</v>
      </c>
      <c r="V8" s="11">
        <v>2109.02</v>
      </c>
      <c r="W8" s="11">
        <f>Q8-S8-U8-V8</f>
        <v>18478.93</v>
      </c>
      <c r="X8" s="11"/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21</v>
      </c>
      <c r="G9" s="17">
        <v>24550</v>
      </c>
      <c r="H9" s="17">
        <v>800</v>
      </c>
      <c r="I9" s="17">
        <v>7365</v>
      </c>
      <c r="J9" s="17">
        <v>133.22999999999999</v>
      </c>
      <c r="K9" s="17">
        <v>7365</v>
      </c>
      <c r="L9" s="17"/>
      <c r="M9" s="18"/>
      <c r="N9" s="17"/>
      <c r="O9" s="17"/>
      <c r="P9" s="17"/>
      <c r="Q9" s="17">
        <f>G9+H9+I9+O9+P9+L9+M9+N9+J9+K9</f>
        <v>40213.230000000003</v>
      </c>
      <c r="R9" s="19"/>
      <c r="S9" s="17">
        <v>13200</v>
      </c>
      <c r="T9" s="17"/>
      <c r="U9" s="19">
        <v>7238.38</v>
      </c>
      <c r="V9" s="19">
        <v>2010.66</v>
      </c>
      <c r="W9" s="11">
        <f>Q9-S9-T9-U9-V9</f>
        <v>17764.190000000002</v>
      </c>
      <c r="X9" s="19"/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15</v>
      </c>
      <c r="G10" s="9">
        <v>17535.71</v>
      </c>
      <c r="H10" s="9">
        <v>571.42999999999995</v>
      </c>
      <c r="I10" s="9">
        <v>4910</v>
      </c>
      <c r="J10" s="9">
        <v>95.16</v>
      </c>
      <c r="K10" s="9">
        <v>5260.71</v>
      </c>
      <c r="L10" s="9">
        <v>12214</v>
      </c>
      <c r="M10" s="10"/>
      <c r="N10" s="9"/>
      <c r="O10" s="9"/>
      <c r="P10" s="9"/>
      <c r="Q10" s="17">
        <f>G10+H10+I10+O10+P10+L10+M10+N10+J10+K10</f>
        <v>40587.01</v>
      </c>
      <c r="R10" s="11"/>
      <c r="S10" s="9">
        <v>11900</v>
      </c>
      <c r="T10" s="9">
        <v>9404.7800000000007</v>
      </c>
      <c r="U10" s="11">
        <v>7305.66</v>
      </c>
      <c r="V10" s="11">
        <v>2029.35</v>
      </c>
      <c r="W10" s="11">
        <f>Q10-S10-T10-U10-V10</f>
        <v>9947.220000000003</v>
      </c>
      <c r="X10" s="11"/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67927.709999999992</v>
      </c>
      <c r="H11" s="12">
        <f t="shared" ref="H11:M11" si="0">SUM(H8:H10)</f>
        <v>2071.4299999999998</v>
      </c>
      <c r="I11" s="12">
        <f t="shared" si="0"/>
        <v>20027.599999999999</v>
      </c>
      <c r="J11" s="12">
        <f t="shared" si="0"/>
        <v>361.62</v>
      </c>
      <c r="K11" s="12">
        <f t="shared" si="0"/>
        <v>20378.310000000001</v>
      </c>
      <c r="L11" s="12">
        <f t="shared" si="0"/>
        <v>12214</v>
      </c>
      <c r="M11" s="12">
        <f t="shared" si="0"/>
        <v>0</v>
      </c>
      <c r="N11" s="12">
        <f>SUM(N8:N10)</f>
        <v>0</v>
      </c>
      <c r="O11" s="12">
        <f t="shared" ref="O11:V11" si="1">SUM(O8:O10)</f>
        <v>0</v>
      </c>
      <c r="P11" s="12">
        <f t="shared" si="1"/>
        <v>0</v>
      </c>
      <c r="Q11" s="12">
        <f>SUM(Q8:Q10)</f>
        <v>122980.67000000001</v>
      </c>
      <c r="R11" s="13">
        <f>SUM(R8:R10)</f>
        <v>0</v>
      </c>
      <c r="S11" s="12">
        <f t="shared" si="1"/>
        <v>39100</v>
      </c>
      <c r="T11" s="12">
        <f t="shared" si="1"/>
        <v>9404.7800000000007</v>
      </c>
      <c r="U11" s="12">
        <f t="shared" si="1"/>
        <v>22136.52</v>
      </c>
      <c r="V11" s="12">
        <f t="shared" si="1"/>
        <v>6149.0300000000007</v>
      </c>
      <c r="W11" s="12">
        <f>SUM(W8:W10)</f>
        <v>46190.340000000004</v>
      </c>
      <c r="X11" s="13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2025-09-15T11:04:57Z</dcterms:modified>
</cp:coreProperties>
</file>